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g\Desktop\"/>
    </mc:Choice>
  </mc:AlternateContent>
  <xr:revisionPtr revIDLastSave="0" documentId="13_ncr:1_{69889899-C2D6-491C-8DDD-97F8DC32ED9A}" xr6:coauthVersionLast="47" xr6:coauthVersionMax="47" xr10:uidLastSave="{00000000-0000-0000-0000-000000000000}"/>
  <bookViews>
    <workbookView xWindow="20970" yWindow="9630" windowWidth="31770" windowHeight="187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0" i="1"/>
  <c r="B19" i="1"/>
  <c r="B18" i="1"/>
</calcChain>
</file>

<file path=xl/sharedStrings.xml><?xml version="1.0" encoding="utf-8"?>
<sst xmlns="http://schemas.openxmlformats.org/spreadsheetml/2006/main" count="40" uniqueCount="40">
  <si>
    <t>SATA</t>
    <phoneticPr fontId="1" type="noConversion"/>
  </si>
  <si>
    <t>ESATA</t>
    <phoneticPr fontId="1" type="noConversion"/>
  </si>
  <si>
    <t>USB</t>
    <phoneticPr fontId="1" type="noConversion"/>
  </si>
  <si>
    <t>编译启动后 硬盘应该全部显示为内部硬盘</t>
    <phoneticPr fontId="1" type="noConversion"/>
  </si>
  <si>
    <t xml:space="preserve">如果盘位类型显示不准确或者识别不全： 请先在 synoinfo 中填入  </t>
    <phoneticPr fontId="1" type="noConversion"/>
  </si>
  <si>
    <t>sda</t>
    <phoneticPr fontId="1" type="noConversion"/>
  </si>
  <si>
    <t>sdb</t>
    <phoneticPr fontId="1" type="noConversion"/>
  </si>
  <si>
    <t>sdc</t>
    <phoneticPr fontId="1" type="noConversion"/>
  </si>
  <si>
    <t>sdd</t>
    <phoneticPr fontId="1" type="noConversion"/>
  </si>
  <si>
    <t>sde</t>
    <phoneticPr fontId="1" type="noConversion"/>
  </si>
  <si>
    <t>sdf</t>
    <phoneticPr fontId="1" type="noConversion"/>
  </si>
  <si>
    <t>sdg</t>
    <phoneticPr fontId="1" type="noConversion"/>
  </si>
  <si>
    <t>sdh</t>
    <phoneticPr fontId="1" type="noConversion"/>
  </si>
  <si>
    <t>sdi</t>
    <phoneticPr fontId="1" type="noConversion"/>
  </si>
  <si>
    <t>sdj</t>
    <phoneticPr fontId="1" type="noConversion"/>
  </si>
  <si>
    <t>sdk</t>
    <phoneticPr fontId="1" type="noConversion"/>
  </si>
  <si>
    <t>sdl</t>
    <phoneticPr fontId="1" type="noConversion"/>
  </si>
  <si>
    <t>sdm</t>
    <phoneticPr fontId="1" type="noConversion"/>
  </si>
  <si>
    <t>sdn</t>
    <phoneticPr fontId="1" type="noConversion"/>
  </si>
  <si>
    <t>sdo</t>
    <phoneticPr fontId="1" type="noConversion"/>
  </si>
  <si>
    <t>sdp</t>
    <phoneticPr fontId="1" type="noConversion"/>
  </si>
  <si>
    <t>sdq</t>
    <phoneticPr fontId="1" type="noConversion"/>
  </si>
  <si>
    <t>sdr</t>
    <phoneticPr fontId="1" type="noConversion"/>
  </si>
  <si>
    <t>sds</t>
    <phoneticPr fontId="1" type="noConversion"/>
  </si>
  <si>
    <t>sdt</t>
    <phoneticPr fontId="1" type="noConversion"/>
  </si>
  <si>
    <t>sdu</t>
    <phoneticPr fontId="1" type="noConversion"/>
  </si>
  <si>
    <t>sdv</t>
    <phoneticPr fontId="1" type="noConversion"/>
  </si>
  <si>
    <t>sdw</t>
    <phoneticPr fontId="1" type="noConversion"/>
  </si>
  <si>
    <t>sdx</t>
    <phoneticPr fontId="1" type="noConversion"/>
  </si>
  <si>
    <t>sdy</t>
    <phoneticPr fontId="1" type="noConversion"/>
  </si>
  <si>
    <t>sdz</t>
    <phoneticPr fontId="1" type="noConversion"/>
  </si>
  <si>
    <t>按需填写每一个盘的类型</t>
    <phoneticPr fontId="1" type="noConversion"/>
  </si>
  <si>
    <r>
      <t>maxdisks</t>
    </r>
    <r>
      <rPr>
        <sz val="11"/>
        <color rgb="FFFF0000"/>
        <rFont val="宋体"/>
        <family val="3"/>
        <charset val="134"/>
      </rPr>
      <t>=26</t>
    </r>
    <r>
      <rPr>
        <sz val="11"/>
        <color rgb="FFFF0000"/>
        <rFont val="Consolas"/>
        <family val="3"/>
      </rPr>
      <t xml:space="preserve"> internalportcfg=0x3ffffff esataportcfg=0x00 usbportcfg=0x00</t>
    </r>
    <phoneticPr fontId="1" type="noConversion"/>
  </si>
  <si>
    <t>maxdisks</t>
    <phoneticPr fontId="1" type="noConversion"/>
  </si>
  <si>
    <t>internalportcfg</t>
    <phoneticPr fontId="1" type="noConversion"/>
  </si>
  <si>
    <t>esataportcfg</t>
    <phoneticPr fontId="1" type="noConversion"/>
  </si>
  <si>
    <t>usbportcfg</t>
    <phoneticPr fontId="1" type="noConversion"/>
  </si>
  <si>
    <t>盘序号</t>
    <phoneticPr fontId="1" type="noConversion"/>
  </si>
  <si>
    <t>盘名称</t>
    <phoneticPr fontId="1" type="noConversion"/>
  </si>
  <si>
    <t>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</si>
</sst>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Consolas"/>
      <family val="3"/>
    </font>
    <font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 applyBorder="1"/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/>
    </xf>
    <xf numFmtId="0" fontId="7" fillId="0" borderId="1" xfId="0" applyFont="1" applyFill="1" applyBorder="1"/>
    <xf numFmtId="0" fontId="4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4</xdr:row>
      <xdr:rowOff>0</xdr:rowOff>
    </xdr:from>
    <xdr:to>
      <xdr:col>18</xdr:col>
      <xdr:colOff>484939</xdr:colOff>
      <xdr:row>10</xdr:row>
      <xdr:rowOff>28436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39AA28A-EEF7-4C9C-84CD-993463A2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5" y="733425"/>
          <a:ext cx="6685714" cy="1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28"/>
  <sheetViews>
    <sheetView tabSelected="1" workbookViewId="0">
      <selection activeCell="B17" sqref="B17:C17"/>
    </sheetView>
  </sheetViews>
  <sheetFormatPr defaultRowHeight="14.25" x14ac:dyDescent="0.2"/>
  <cols>
    <col min="1" max="1" width="13.5" customWidth="1"/>
    <col min="2" max="2" width="9" customWidth="1"/>
  </cols>
  <sheetData>
    <row r="3" spans="1:27" x14ac:dyDescent="0.2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" x14ac:dyDescent="0.2">
      <c r="A4" s="6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x14ac:dyDescent="0.2">
      <c r="A8" s="4" t="s">
        <v>0</v>
      </c>
      <c r="B8" s="5">
        <v>1</v>
      </c>
      <c r="C8" s="3" t="s">
        <v>31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x14ac:dyDescent="0.2">
      <c r="A9" s="5" t="s">
        <v>1</v>
      </c>
      <c r="B9" s="5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x14ac:dyDescent="0.2">
      <c r="A10" s="5" t="s">
        <v>2</v>
      </c>
      <c r="B10" s="5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x14ac:dyDescent="0.2">
      <c r="A11" s="8"/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x14ac:dyDescent="0.2">
      <c r="A12" s="7" t="s">
        <v>37</v>
      </c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9">
        <v>10</v>
      </c>
      <c r="L12" s="9">
        <v>11</v>
      </c>
      <c r="M12" s="9">
        <v>12</v>
      </c>
      <c r="N12" s="9">
        <v>13</v>
      </c>
      <c r="O12" s="9">
        <v>14</v>
      </c>
      <c r="P12" s="9">
        <v>15</v>
      </c>
      <c r="Q12" s="9">
        <v>16</v>
      </c>
      <c r="R12" s="9">
        <v>17</v>
      </c>
      <c r="S12" s="9">
        <v>18</v>
      </c>
      <c r="T12" s="9">
        <v>19</v>
      </c>
      <c r="U12" s="9">
        <v>20</v>
      </c>
      <c r="V12" s="9">
        <v>21</v>
      </c>
      <c r="W12" s="9">
        <v>22</v>
      </c>
      <c r="X12" s="9">
        <v>23</v>
      </c>
      <c r="Y12" s="9">
        <v>24</v>
      </c>
      <c r="Z12" s="9">
        <v>25</v>
      </c>
      <c r="AA12" s="9">
        <v>26</v>
      </c>
    </row>
    <row r="13" spans="1:27" x14ac:dyDescent="0.2">
      <c r="A13" s="7" t="s">
        <v>38</v>
      </c>
      <c r="B13" s="9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9" t="s">
        <v>10</v>
      </c>
      <c r="H13" s="9" t="s">
        <v>11</v>
      </c>
      <c r="I13" s="9" t="s">
        <v>12</v>
      </c>
      <c r="J13" s="9" t="s">
        <v>13</v>
      </c>
      <c r="K13" s="9" t="s">
        <v>14</v>
      </c>
      <c r="L13" s="9" t="s">
        <v>15</v>
      </c>
      <c r="M13" s="9" t="s">
        <v>16</v>
      </c>
      <c r="N13" s="9" t="s">
        <v>17</v>
      </c>
      <c r="O13" s="9" t="s">
        <v>18</v>
      </c>
      <c r="P13" s="9" t="s">
        <v>19</v>
      </c>
      <c r="Q13" s="9" t="s">
        <v>20</v>
      </c>
      <c r="R13" s="9" t="s">
        <v>21</v>
      </c>
      <c r="S13" s="9" t="s">
        <v>22</v>
      </c>
      <c r="T13" s="9" t="s">
        <v>23</v>
      </c>
      <c r="U13" s="9" t="s">
        <v>24</v>
      </c>
      <c r="V13" s="9" t="s">
        <v>25</v>
      </c>
      <c r="W13" s="9" t="s">
        <v>26</v>
      </c>
      <c r="X13" s="9" t="s">
        <v>27</v>
      </c>
      <c r="Y13" s="9" t="s">
        <v>28</v>
      </c>
      <c r="Z13" s="9" t="s">
        <v>29</v>
      </c>
      <c r="AA13" s="9" t="s">
        <v>30</v>
      </c>
    </row>
    <row r="14" spans="1:27" x14ac:dyDescent="0.2">
      <c r="A14" s="7" t="s">
        <v>39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2</v>
      </c>
      <c r="P14" s="9">
        <v>3</v>
      </c>
      <c r="Q14" s="9"/>
      <c r="R14" s="9">
        <v>1</v>
      </c>
      <c r="S14" s="9"/>
      <c r="T14" s="9"/>
      <c r="U14" s="9"/>
      <c r="V14" s="9">
        <v>1</v>
      </c>
      <c r="W14" s="9"/>
      <c r="X14" s="9"/>
      <c r="Y14" s="9"/>
      <c r="Z14" s="9"/>
      <c r="AA14" s="9"/>
    </row>
    <row r="15" spans="1:2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2" t="s">
        <v>33</v>
      </c>
      <c r="B17" s="10">
        <f>MAX(
IF(B14&gt;0,B12,0),
IF(C14&gt;0,C12,0),
IF(D14&gt;0,D12,0),
IF(E14&gt;0,E12,0),
IF(F14&gt;0,F12,0),
IF(G14&gt;0,G12,0),
IF(H14&gt;0,H12,0),
IF(I14&gt;0,I12,0),
IF(J14&gt;0,J12,0),
IF(K14&gt;0,K12,0),
IF(L14&gt;0,L12,0),
IF(M14&gt;0,M12,0),
IF(N14&gt;0,N12,0),
IF(O14&gt;0,O12,0),
IF(P14&gt;0,P12,0),
IF(Q14&gt;0,Q12,0),
IF(R14&gt;0,R12,0),
IF(S14&gt;0,S12,0),
IF(T14&gt;0,T12,0),
IF(U14&gt;0,U12,0),
IF(V14&gt;0,V12,0),
IF(W14&gt;0,W12,0),
IF(X14&gt;0,X12,0),
IF(Y14&gt;0,Y12,0),
IF(Z14&gt;0,Z12,0),
IF(AA14&gt;0,AA12,0)
)</f>
        <v>21</v>
      </c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2" t="s">
        <v>34</v>
      </c>
      <c r="B18" s="11" t="str">
        <f>"0x"&amp;DEC2HEX(SUM(
IF(B14=1,_xlfn.BITLSHIFT(1,B12-1),0),
IF(C14=1,_xlfn.BITLSHIFT(1,C12-1),0),
IF(D14=1,_xlfn.BITLSHIFT(1,D12-1),0),
IF(E14=1,_xlfn.BITLSHIFT(1,E12-1),0),
IF(F14=1,_xlfn.BITLSHIFT(1,F12-1),0),
IF(G14=1,_xlfn.BITLSHIFT(1,G12-1),0),
IF(H14=1,_xlfn.BITLSHIFT(1,H12-1),0),
IF(I14=1,_xlfn.BITLSHIFT(1,I12-1),0),
IF(J14=1,_xlfn.BITLSHIFT(1,J12-1),0),
IF(K14=1,_xlfn.BITLSHIFT(1,K12-1),0),
IF(L14=1,_xlfn.BITLSHIFT(1,L12-1),0),
IF(M14=1,_xlfn.BITLSHIFT(1,M12-1),0),
IF(N14=1,_xlfn.BITLSHIFT(1,N12-1),0),
IF(O14=1,_xlfn.BITLSHIFT(1,O12-1),0),
IF(P14=1,_xlfn.BITLSHIFT(1,P12-1),0),
IF(Q14=1,_xlfn.BITLSHIFT(1,Q12-1),0),
IF(R14=1,_xlfn.BITLSHIFT(1,R12-1),0),
IF(S14=1,_xlfn.BITLSHIFT(1,S12-1),0),
IF(T14=1,_xlfn.BITLSHIFT(1,T12-1),0),
IF(U14=1,_xlfn.BITLSHIFT(1,U12-1),0),
IF(V14=1,_xlfn.BITLSHIFT(1,V12-1),0),
IF(W14=1,_xlfn.BITLSHIFT(1,W12-1),0),
IF(X14=1,_xlfn.BITLSHIFT(1,X12-1),0),
IF(Y14=1,_xlfn.BITLSHIFT(1,Y12-1),0),
IF(Z14=1,_xlfn.BITLSHIFT(1,Z12-1),0),
IF(AA14=1,_xlfn.BITLSHIFT(1,AA12-1),0)
),10)</f>
        <v>0x0000111FFF</v>
      </c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2" t="s">
        <v>35</v>
      </c>
      <c r="B19" s="11" t="str">
        <f>"0x"&amp;DEC2HEX(SUM(
IF(B14=2,_xlfn.BITLSHIFT(1,B12-1),0),
IF(C14=2,_xlfn.BITLSHIFT(1,C12-1),0),
IF(D14=2,_xlfn.BITLSHIFT(1,D12-1),0),
IF(E14=2,_xlfn.BITLSHIFT(1,E12-1),0),
IF(F14=2,_xlfn.BITLSHIFT(1,F12-1),0),
IF(G14=2,_xlfn.BITLSHIFT(1,G12-1),0),
IF(H14=2,_xlfn.BITLSHIFT(1,H12-1),0),
IF(I14=2,_xlfn.BITLSHIFT(1,I12-1),0),
IF(J14=2,_xlfn.BITLSHIFT(1,J12-1),0),
IF(K14=2,_xlfn.BITLSHIFT(1,K12-1),0),
IF(L14=2,_xlfn.BITLSHIFT(1,L12-1),0),
IF(M14=2,_xlfn.BITLSHIFT(1,M12-1),0),
IF(N14=2,_xlfn.BITLSHIFT(1,N12-1),0),
IF(O14=2,_xlfn.BITLSHIFT(1,O12-1),0),
IF(P14=2,_xlfn.BITLSHIFT(1,P12-1),0),
IF(Q14=2,_xlfn.BITLSHIFT(1,Q12-1),0),
IF(R14=2,_xlfn.BITLSHIFT(1,R12-1),0),
IF(S14=2,_xlfn.BITLSHIFT(1,S12-1),0),
IF(T14=2,_xlfn.BITLSHIFT(1,T12-1),0),
IF(U14=2,_xlfn.BITLSHIFT(1,U12-1),0),
IF(V14=2,_xlfn.BITLSHIFT(1,V12-1),0),
IF(W14=2,_xlfn.BITLSHIFT(1,W12-1),0),
IF(X14=2,_xlfn.BITLSHIFT(1,X12-1),0),
IF(Y14=2,_xlfn.BITLSHIFT(1,Y12-1),0),
IF(Z14=2,_xlfn.BITLSHIFT(1,Z12-1),0),
IF(AA14=2,_xlfn.BITLSHIFT(1,AA12-1),0)
),10)</f>
        <v>0x0000002000</v>
      </c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2" t="s">
        <v>36</v>
      </c>
      <c r="B20" s="11" t="str">
        <f>"0x"&amp;DEC2HEX(SUM(
IF(B14=3,_xlfn.BITLSHIFT(1,B12-1),0),
IF(C14=3,_xlfn.BITLSHIFT(1,C12-1),0),
IF(D14=3,_xlfn.BITLSHIFT(1,D12-1),0),
IF(E14=3,_xlfn.BITLSHIFT(1,E12-1),0),
IF(F14=3,_xlfn.BITLSHIFT(1,F12-1),0),
IF(G14=3,_xlfn.BITLSHIFT(1,G12-1),0),
IF(H14=3,_xlfn.BITLSHIFT(1,H12-1),0),
IF(I14=3,_xlfn.BITLSHIFT(1,I12-1),0),
IF(J14=3,_xlfn.BITLSHIFT(1,J12-1),0),
IF(K14=3,_xlfn.BITLSHIFT(1,K12-1),0),
IF(L14=3,_xlfn.BITLSHIFT(1,L12-1),0),
IF(M14=3,_xlfn.BITLSHIFT(1,M12-1),0),
IF(N14=3,_xlfn.BITLSHIFT(1,N12-1),0),
IF(O14=3,_xlfn.BITLSHIFT(1,O12-1),0),
IF(P14=3,_xlfn.BITLSHIFT(1,P12-1),0),
IF(Q14=3,_xlfn.BITLSHIFT(1,Q12-1),0),
IF(R14=3,_xlfn.BITLSHIFT(1,R12-1),0),
IF(S14=3,_xlfn.BITLSHIFT(1,S12-1),0),
IF(T14=3,_xlfn.BITLSHIFT(1,T12-1),0),
IF(U14=3,_xlfn.BITLSHIFT(1,U12-1),0),
IF(V14=3,_xlfn.BITLSHIFT(1,V12-1),0),
IF(W14=3,_xlfn.BITLSHIFT(1,W12-1),0),
IF(X14=3,_xlfn.BITLSHIFT(1,X12-1),0),
IF(Y14=3,_xlfn.BITLSHIFT(1,Y12-1),0),
IF(Z14=3,_xlfn.BITLSHIFT(1,Z12-1),0),
IF(AA14=3,_xlfn.BITLSHIFT(1,AA12-1),0)
),10)</f>
        <v>0x0000004000</v>
      </c>
      <c r="C20" s="1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1" customFormat="1" x14ac:dyDescent="0.2"/>
    <row r="24" spans="1:26" s="1" customFormat="1" x14ac:dyDescent="0.2"/>
    <row r="25" spans="1:26" s="1" customFormat="1" x14ac:dyDescent="0.2"/>
    <row r="26" spans="1:26" s="1" customFormat="1" x14ac:dyDescent="0.2"/>
    <row r="27" spans="1:26" s="1" customFormat="1" x14ac:dyDescent="0.2"/>
    <row r="28" spans="1:26" s="1" customFormat="1" x14ac:dyDescent="0.2"/>
  </sheetData>
  <mergeCells count="4">
    <mergeCell ref="B17:C17"/>
    <mergeCell ref="B18:C18"/>
    <mergeCell ref="B19:C19"/>
    <mergeCell ref="B20:C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 Ing</dc:creator>
  <cp:lastModifiedBy>.. Ing</cp:lastModifiedBy>
  <dcterms:created xsi:type="dcterms:W3CDTF">2015-06-05T18:19:34Z</dcterms:created>
  <dcterms:modified xsi:type="dcterms:W3CDTF">2023-09-13T00:11:42Z</dcterms:modified>
</cp:coreProperties>
</file>